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\Desktop\"/>
    </mc:Choice>
  </mc:AlternateContent>
  <bookViews>
    <workbookView xWindow="0" yWindow="0" windowWidth="28800" windowHeight="12435"/>
  </bookViews>
  <sheets>
    <sheet name="Planilha1" sheetId="1" r:id="rId1"/>
  </sheets>
  <definedNames>
    <definedName name="_Toc515380155" localSheetId="0">Planilha1!$A$6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54" i="1"/>
  <c r="E72" i="1"/>
  <c r="E78" i="1"/>
  <c r="E84" i="1" l="1"/>
  <c r="E86" i="1" s="1"/>
</calcChain>
</file>

<file path=xl/sharedStrings.xml><?xml version="1.0" encoding="utf-8"?>
<sst xmlns="http://schemas.openxmlformats.org/spreadsheetml/2006/main" count="181" uniqueCount="140">
  <si>
    <t>ATIVIDADES</t>
  </si>
  <si>
    <t>CARGA HORÁRIA CONTABILIZADA</t>
  </si>
  <si>
    <t>MÁXIMO</t>
  </si>
  <si>
    <t>ENSINO</t>
  </si>
  <si>
    <t>Componente curricular cursado com aprovação, na UFOB ou outra instituição, e não contabilizada para integralização da carga horária do curso.</t>
  </si>
  <si>
    <t>30% da carga horária do componente curricular cursado.</t>
  </si>
  <si>
    <t>40 h</t>
  </si>
  <si>
    <t>Monitoria, remunerada ou voluntária, em componentes curriculares dos cursos de graduação da UFOB, ou projetos de natureza semelhante.</t>
  </si>
  <si>
    <t>20 horas por semestre de exercício da função.</t>
  </si>
  <si>
    <t>60 h</t>
  </si>
  <si>
    <t>Tutoria em projetos educacionais, técnico-científico, socioambiental, artístico-cultural e de educação profissional.</t>
  </si>
  <si>
    <t>10 horas por projeto.</t>
  </si>
  <si>
    <t>20 h</t>
  </si>
  <si>
    <t>Produção e desenvolvimento de material didático-pedagógico, instrucional ou tecnológico supervisionado por docente da UFOB (vídeos, apostilas, aplicativos, afins).</t>
  </si>
  <si>
    <t>20 horas por material desenvolvido.</t>
  </si>
  <si>
    <t>Premiação de trabalho acadêmico de ensino.</t>
  </si>
  <si>
    <t>5 horas por trabalho premiado.</t>
  </si>
  <si>
    <t>15 h</t>
  </si>
  <si>
    <t xml:space="preserve">Intercâmbio acadêmico. </t>
  </si>
  <si>
    <t>25 e 50 horas por semestre para intercâmbio em instituições nacionais e internacionais, respectivamente.</t>
  </si>
  <si>
    <t>50 h</t>
  </si>
  <si>
    <t xml:space="preserve">Participação em cursos de idiomas. </t>
  </si>
  <si>
    <t>10 horas por semestre cursado.</t>
  </si>
  <si>
    <t xml:space="preserve">Participação de grupos de estudos registrados e coordenados por docentes da UFOB. </t>
  </si>
  <si>
    <t>10 horas por semestre de participação.</t>
  </si>
  <si>
    <t>PESQUISA</t>
  </si>
  <si>
    <t xml:space="preserve">Iniciação científica, remunerada ou voluntária, em projetos registrados e coordenados por professores da UFOB. </t>
  </si>
  <si>
    <t>20 horas por semestre de atividade.</t>
  </si>
  <si>
    <t>80 h</t>
  </si>
  <si>
    <t>Autoria ou co-autoria de capítulo de livro lançado.</t>
  </si>
  <si>
    <t>30 horas por capítulo.</t>
  </si>
  <si>
    <t>Autoria ou co-autoria de Artigo ou Nota Técnica publicados ou aceitos para publicação em periódicos científicos.</t>
  </si>
  <si>
    <t>35 horas por artigo publicado em Periódico Qualis A1 ou A2.</t>
  </si>
  <si>
    <t>70 h</t>
  </si>
  <si>
    <t>30 horas por artigo publicado em Periódico Qualis B1, B2 ou B3.</t>
  </si>
  <si>
    <t>25 horas por artigo publicado em Periódico Qualis B4, B5 ou C.</t>
  </si>
  <si>
    <t>Autoria ou co-autoria de Trabalho Completo publicado em Anais de Eventos Científicos.</t>
  </si>
  <si>
    <t>8 horas por trabalho publicado em Anais de Eventos Locais.</t>
  </si>
  <si>
    <t>10 horas por trabalho publicado em Anais de Eventos Regionais.</t>
  </si>
  <si>
    <t>12 horas por trabalho publicado em Anais de Eventos Nacionais.</t>
  </si>
  <si>
    <t>15 horas por trabalho publicado em Anais de Eventos Internacionais.</t>
  </si>
  <si>
    <t>Autoria ou co-autoria de Resumo Expandido publicado em Anais de Eventos Científicos.</t>
  </si>
  <si>
    <t>7 horas por Resumo publicado em Anais de Eventos Locais.</t>
  </si>
  <si>
    <t>10 horas por Resumo Publicado em Anais de Eventos Regionais.</t>
  </si>
  <si>
    <t>12 horas por Resumo publicado em Anais de Eventos Nacionais.</t>
  </si>
  <si>
    <t>15 horas por Resumo publicado em Anais de Eventos Internacionais.</t>
  </si>
  <si>
    <t>Autoria ou co-autoria de Resumo simples publicado em Anais de Eventos Científicos.</t>
  </si>
  <si>
    <t>10 horas por Resumo publicado em Anais de Eventos Locais com apresentação oral.</t>
  </si>
  <si>
    <t>36 h</t>
  </si>
  <si>
    <t>14 horas por Resumo publicado em Anais de Eventos Regionais com apresentação oral.</t>
  </si>
  <si>
    <t>18 horas por Resumo publicado em Anais de Eventos Nacionais com apresentação oral.</t>
  </si>
  <si>
    <t>24 horas por Resumo publicado em Anais de Eventos Internacionais com apresentação oral.</t>
  </si>
  <si>
    <t>6 horas por Resumo publicado em Anais de Eventos Locais com apresentação de pôster.</t>
  </si>
  <si>
    <t>8 horas por Resumo publicado em Anais de Eventos Regionais com apresentação de pôster.</t>
  </si>
  <si>
    <t>10 horas por Resumo publicado em Anais de Eventos Nacionais com apresentação de pôster.</t>
  </si>
  <si>
    <t>12 horas por Resumo publicado em Anais de Eventos Internacionais com apresentação de pôster.</t>
  </si>
  <si>
    <t>Publicação de artigos de divulgação em jornais e revistas.</t>
  </si>
  <si>
    <t>15 horas por publicação.</t>
  </si>
  <si>
    <t>45 h</t>
  </si>
  <si>
    <t>Participação em Eventos Científicos (Simpósio, Congresso, Seminário, Workshop etc.).</t>
  </si>
  <si>
    <t>Como organizador: 15 horas por evento.</t>
  </si>
  <si>
    <t>Como ouvinte: 7 horas por evento.</t>
  </si>
  <si>
    <t xml:space="preserve">Como palestrante: 15 horas por palestra. </t>
  </si>
  <si>
    <t>Premiação de trabalho acadêmico em pesquisa.</t>
  </si>
  <si>
    <t>5 h por trabalho premiado.</t>
  </si>
  <si>
    <t>EXTENSÃO</t>
  </si>
  <si>
    <t>Participação em programas/projetos de extensão registrados e coordenados por docentes da UFOB.</t>
  </si>
  <si>
    <t>20 horas por semestre.</t>
  </si>
  <si>
    <t xml:space="preserve">Participação em cursos de curta duração, minicursos ou oficinas de atualização pertinentes à área de formação. </t>
  </si>
  <si>
    <t>Carga horária correspondente à carga horária do curso/oficina.</t>
  </si>
  <si>
    <t xml:space="preserve">Trabalho voluntário em instituições públicas de ensino (aulas, cursos, monitoria, tutoria etc.). </t>
  </si>
  <si>
    <t>Carga horária correspondente à carga horária da atividade desenvolvida.</t>
  </si>
  <si>
    <t>Trabalho voluntário em Organizações Não Governamentais e outras instituições sem fins lucrativos.</t>
  </si>
  <si>
    <t>40h</t>
  </si>
  <si>
    <t>Participação em campanha de saúde, desportiva, de atenção a grupos vulneráveis e outras atividades de caráter humanitário e social.</t>
  </si>
  <si>
    <t>5 horas por evento.</t>
  </si>
  <si>
    <t>Participação em equipe/seleção desportiva e como representante da UFOB em torneios internos e externos.</t>
  </si>
  <si>
    <t>Participação em Eventos de Extensão (Simpósio, Dia de Campo, Visita Técnica etc.).</t>
  </si>
  <si>
    <t>Como palestrante: 15 horas por palestra.</t>
  </si>
  <si>
    <t>Apresentação de trabalho em Evento de Extensão.</t>
  </si>
  <si>
    <t>Apresentação oral: 12 horas por trabalho.</t>
  </si>
  <si>
    <t>Apresentação de pôster: 7 horas por trabalho.</t>
  </si>
  <si>
    <t>Premiação de trabalho acadêmico em extensão.</t>
  </si>
  <si>
    <t>Participação nas atividades da Semana de Integração Universitária.</t>
  </si>
  <si>
    <t>30 h</t>
  </si>
  <si>
    <t>Participação nas atividades da Semana de Estudos Temáticos.</t>
  </si>
  <si>
    <t>REPRESENTAÇÃO ESTUDANTIL</t>
  </si>
  <si>
    <t>Participação em Órgão Colegiado da UFOB.</t>
  </si>
  <si>
    <t xml:space="preserve">15 horas por ano. </t>
  </si>
  <si>
    <t xml:space="preserve">Participação em Diretório Acadêmico, Centro Acadêmico e outros órgãos de representação estudantil da UFOB. </t>
  </si>
  <si>
    <t>20 horas por ano.</t>
  </si>
  <si>
    <t>Participação em Comissão Instituída por órgão colegiado e setores diretivos da UFOB</t>
  </si>
  <si>
    <r>
      <t xml:space="preserve">10 horas por </t>
    </r>
    <r>
      <rPr>
        <sz val="11"/>
        <color rgb="FF000000"/>
        <rFont val="Times New Roman"/>
        <family val="1"/>
      </rPr>
      <t>ano.</t>
    </r>
  </si>
  <si>
    <t xml:space="preserve">Participação como representante estudantil em entidades civis, constituídas formalmente. </t>
  </si>
  <si>
    <t>8 horas por ano.</t>
  </si>
  <si>
    <t>24 h</t>
  </si>
  <si>
    <t>INICIAÇÃO AO TRABALHO</t>
  </si>
  <si>
    <t>Participação em atividade de iniciação ao trabalho técnico-profissional.</t>
  </si>
  <si>
    <t>30% da carga horária realizada.</t>
  </si>
  <si>
    <r>
      <t>50 h</t>
    </r>
    <r>
      <rPr>
        <b/>
        <sz val="11"/>
        <color theme="1"/>
        <rFont val="Times New Roman"/>
        <family val="1"/>
      </rPr>
      <t xml:space="preserve"> </t>
    </r>
  </si>
  <si>
    <t xml:space="preserve">Bolsista de apoio técnico em atividades administrativas da UFOB ou em outras instituições conveniadas. </t>
  </si>
  <si>
    <r>
      <t xml:space="preserve">20 horas </t>
    </r>
    <r>
      <rPr>
        <sz val="11"/>
        <color theme="1"/>
        <rFont val="Times New Roman"/>
        <family val="1"/>
      </rPr>
      <t>por semestre.</t>
    </r>
  </si>
  <si>
    <t xml:space="preserve">Realização de estágios extracurriculares relacionados à área de formação. </t>
  </si>
  <si>
    <t>30% da carga horária realizada no estágio.</t>
  </si>
  <si>
    <t>90 h</t>
  </si>
  <si>
    <t xml:space="preserve">Participação como integrante de Empresa Júnior. </t>
  </si>
  <si>
    <t xml:space="preserve">OBS.: Cada certificado só poderá ser utilizado em uma única atividade, independente das possibilidades de inclusão desta atividade em mais de uma categoria. </t>
  </si>
  <si>
    <t>Pontuação</t>
  </si>
  <si>
    <t>Caso seja necessário, insira uma linha abaixo da Atividade desejada</t>
  </si>
  <si>
    <t>TOTAL</t>
  </si>
  <si>
    <r>
      <t>Quadro 10</t>
    </r>
    <r>
      <rPr>
        <sz val="12"/>
        <color theme="1"/>
        <rFont val="Times New Roman"/>
        <family val="1"/>
      </rPr>
      <t>. Valores mínimos e máximos que devem ser contabilizados para integralização das 280 horas de ACCs para o Curso de Medicina Veterinária da UFOB.</t>
    </r>
  </si>
  <si>
    <t>Categorias</t>
  </si>
  <si>
    <t>Mínimo</t>
  </si>
  <si>
    <t>Máximo</t>
  </si>
  <si>
    <t>Ensino</t>
  </si>
  <si>
    <t>-</t>
  </si>
  <si>
    <t>Pesquisa</t>
  </si>
  <si>
    <t>Extensão</t>
  </si>
  <si>
    <t>Representação Estudantil</t>
  </si>
  <si>
    <t>Iniciação ao Trabalho</t>
  </si>
  <si>
    <t>Fonte: PPC do curso de Medicina Veterinária, página 50.</t>
  </si>
  <si>
    <t xml:space="preserve"> ACC do Curso de Medicina Veterinária da UFOB </t>
  </si>
  <si>
    <t>Barema do CMB, conforme o Art. 8º, da Resolução Conepe/UFOB nº 08, de 30 de novembro de 2015, está disponibilizado no APÊNDICE D do PPC do curso</t>
  </si>
  <si>
    <t>Validação do documento</t>
  </si>
  <si>
    <t>técnico UFOB</t>
  </si>
  <si>
    <t>Coloque o certificado no SIGAA com o número indicado abaixo e o mesmo título</t>
  </si>
  <si>
    <t xml:space="preserve">Matrícula: </t>
  </si>
  <si>
    <t xml:space="preserve">Estudante: </t>
  </si>
  <si>
    <t>10% (28 horas)</t>
  </si>
  <si>
    <t>30% (84 horas)</t>
  </si>
  <si>
    <t>20% (56 horas)</t>
  </si>
  <si>
    <t>40% (112 horas)</t>
  </si>
  <si>
    <t>TOTAL GERAL</t>
  </si>
  <si>
    <t>01BIOLOGIA    02CIRURGIA</t>
  </si>
  <si>
    <t>03OFTALMO</t>
  </si>
  <si>
    <t>04PIBIC1  05PIBIC2</t>
  </si>
  <si>
    <t>06EXTENSAO1</t>
  </si>
  <si>
    <t>07CURSO1  08CURSO2 09CURSO3  10CURSO4    11CURSO5</t>
  </si>
  <si>
    <t>14ESTAGIO1        15ESTAGIO2    16ESTAGIO3</t>
  </si>
  <si>
    <t>12DIRETORIO1      13DIRETORIO2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</si>
</sst>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4" xfId="0" applyBorder="1"/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9" fontId="12" fillId="0" borderId="6" xfId="0" applyNumberFormat="1" applyFont="1" applyBorder="1" applyAlignment="1">
      <alignment horizontal="center" vertical="center" wrapText="1"/>
    </xf>
    <xf numFmtId="0" fontId="17" fillId="0" borderId="0" xfId="0" applyFont="1"/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8" fillId="0" borderId="25" xfId="0" applyFont="1" applyBorder="1"/>
    <xf numFmtId="0" fontId="18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17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21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9" fillId="0" borderId="1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19" fillId="0" borderId="18" xfId="0" applyFont="1" applyBorder="1" applyAlignment="1" applyProtection="1">
      <alignment wrapText="1"/>
      <protection locked="0"/>
    </xf>
    <xf numFmtId="0" fontId="19" fillId="0" borderId="23" xfId="0" applyFont="1" applyBorder="1" applyProtection="1">
      <protection locked="0"/>
    </xf>
    <xf numFmtId="0" fontId="19" fillId="0" borderId="14" xfId="0" applyFont="1" applyBorder="1" applyAlignment="1" applyProtection="1">
      <alignment wrapText="1"/>
      <protection locked="0"/>
    </xf>
    <xf numFmtId="0" fontId="19" fillId="0" borderId="24" xfId="0" applyFont="1" applyBorder="1" applyProtection="1">
      <protection locked="0"/>
    </xf>
    <xf numFmtId="0" fontId="19" fillId="0" borderId="17" xfId="0" applyFont="1" applyBorder="1" applyAlignment="1" applyProtection="1">
      <alignment wrapText="1"/>
      <protection locked="0"/>
    </xf>
    <xf numFmtId="0" fontId="19" fillId="0" borderId="25" xfId="0" applyFont="1" applyBorder="1" applyProtection="1">
      <protection locked="0"/>
    </xf>
    <xf numFmtId="0" fontId="20" fillId="0" borderId="23" xfId="0" applyFont="1" applyBorder="1" applyProtection="1">
      <protection locked="0"/>
    </xf>
    <xf numFmtId="0" fontId="21" fillId="0" borderId="14" xfId="0" applyFont="1" applyBorder="1" applyAlignment="1" applyProtection="1">
      <alignment wrapText="1"/>
      <protection locked="0"/>
    </xf>
    <xf numFmtId="0" fontId="21" fillId="0" borderId="24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63" zoomScale="80" zoomScaleNormal="80" workbookViewId="0">
      <selection activeCell="E83" sqref="E83"/>
    </sheetView>
  </sheetViews>
  <sheetFormatPr defaultRowHeight="15" x14ac:dyDescent="0.25"/>
  <cols>
    <col min="1" max="1" width="47" bestFit="1" customWidth="1"/>
    <col min="2" max="2" width="30" customWidth="1"/>
    <col min="3" max="3" width="20" customWidth="1"/>
    <col min="4" max="4" width="58.42578125" style="31" customWidth="1"/>
    <col min="5" max="5" width="21.7109375" customWidth="1"/>
    <col min="6" max="6" width="26.140625" customWidth="1"/>
  </cols>
  <sheetData>
    <row r="1" spans="1:6" ht="29.25" thickBot="1" x14ac:dyDescent="0.5">
      <c r="A1" s="36" t="s">
        <v>121</v>
      </c>
      <c r="B1" s="37"/>
      <c r="C1" s="37"/>
      <c r="D1" s="37"/>
      <c r="E1" s="37"/>
      <c r="F1" s="38"/>
    </row>
    <row r="2" spans="1:6" ht="15.75" thickBot="1" x14ac:dyDescent="0.3">
      <c r="A2" s="58" t="s">
        <v>122</v>
      </c>
      <c r="B2" s="59"/>
      <c r="C2" s="59"/>
      <c r="D2" s="59"/>
      <c r="E2" s="59"/>
      <c r="F2" s="60"/>
    </row>
    <row r="3" spans="1:6" s="19" customFormat="1" ht="23.25" x14ac:dyDescent="0.35">
      <c r="A3" s="61" t="s">
        <v>127</v>
      </c>
      <c r="B3" s="62"/>
      <c r="C3" s="63"/>
      <c r="D3" s="30"/>
    </row>
    <row r="4" spans="1:6" s="19" customFormat="1" ht="24" thickBot="1" x14ac:dyDescent="0.4">
      <c r="A4" s="76" t="s">
        <v>126</v>
      </c>
      <c r="B4" s="77"/>
      <c r="C4" s="78"/>
      <c r="D4" s="30"/>
    </row>
    <row r="5" spans="1:6" ht="19.5" thickBot="1" x14ac:dyDescent="0.35">
      <c r="A5" s="13"/>
      <c r="B5" s="13"/>
    </row>
    <row r="6" spans="1:6" ht="15.75" customHeight="1" x14ac:dyDescent="0.25">
      <c r="A6" s="49" t="s">
        <v>110</v>
      </c>
      <c r="B6" s="50"/>
      <c r="C6" s="51"/>
    </row>
    <row r="7" spans="1:6" ht="16.5" customHeight="1" thickBot="1" x14ac:dyDescent="0.3">
      <c r="A7" s="52"/>
      <c r="B7" s="53"/>
      <c r="C7" s="54"/>
    </row>
    <row r="8" spans="1:6" ht="16.5" thickBot="1" x14ac:dyDescent="0.3">
      <c r="A8" s="14" t="s">
        <v>111</v>
      </c>
      <c r="B8" s="15" t="s">
        <v>112</v>
      </c>
      <c r="C8" s="15" t="s">
        <v>113</v>
      </c>
    </row>
    <row r="9" spans="1:6" ht="16.5" thickBot="1" x14ac:dyDescent="0.3">
      <c r="A9" s="16" t="s">
        <v>114</v>
      </c>
      <c r="B9" s="17" t="s">
        <v>115</v>
      </c>
      <c r="C9" s="18" t="s">
        <v>129</v>
      </c>
    </row>
    <row r="10" spans="1:6" ht="16.5" thickBot="1" x14ac:dyDescent="0.3">
      <c r="A10" s="16" t="s">
        <v>116</v>
      </c>
      <c r="B10" s="18" t="s">
        <v>128</v>
      </c>
      <c r="C10" s="18" t="s">
        <v>131</v>
      </c>
    </row>
    <row r="11" spans="1:6" ht="16.5" thickBot="1" x14ac:dyDescent="0.3">
      <c r="A11" s="16" t="s">
        <v>117</v>
      </c>
      <c r="B11" s="18" t="s">
        <v>128</v>
      </c>
      <c r="C11" s="18" t="s">
        <v>131</v>
      </c>
    </row>
    <row r="12" spans="1:6" ht="16.5" thickBot="1" x14ac:dyDescent="0.3">
      <c r="A12" s="16" t="s">
        <v>118</v>
      </c>
      <c r="B12" s="17" t="s">
        <v>115</v>
      </c>
      <c r="C12" s="18" t="s">
        <v>130</v>
      </c>
    </row>
    <row r="13" spans="1:6" ht="16.5" thickBot="1" x14ac:dyDescent="0.3">
      <c r="A13" s="16" t="s">
        <v>119</v>
      </c>
      <c r="B13" s="17" t="s">
        <v>115</v>
      </c>
      <c r="C13" s="18" t="s">
        <v>129</v>
      </c>
    </row>
    <row r="14" spans="1:6" ht="16.5" thickBot="1" x14ac:dyDescent="0.3">
      <c r="A14" s="55" t="s">
        <v>120</v>
      </c>
      <c r="B14" s="56"/>
      <c r="C14" s="57"/>
    </row>
    <row r="15" spans="1:6" ht="28.15" customHeight="1" thickBot="1" x14ac:dyDescent="0.3">
      <c r="D15" s="39" t="s">
        <v>108</v>
      </c>
      <c r="E15" s="40"/>
    </row>
    <row r="16" spans="1:6" ht="90.75" thickBot="1" x14ac:dyDescent="0.3">
      <c r="A16" s="6" t="s">
        <v>0</v>
      </c>
      <c r="B16" s="7" t="s">
        <v>1</v>
      </c>
      <c r="C16" s="8" t="s">
        <v>2</v>
      </c>
      <c r="D16" s="25" t="s">
        <v>125</v>
      </c>
      <c r="E16" s="26" t="s">
        <v>107</v>
      </c>
      <c r="F16" s="28" t="s">
        <v>123</v>
      </c>
    </row>
    <row r="17" spans="1:6" ht="26.25" thickBot="1" x14ac:dyDescent="0.3">
      <c r="A17" s="41" t="s">
        <v>3</v>
      </c>
      <c r="B17" s="42"/>
      <c r="C17" s="42"/>
      <c r="D17" s="42"/>
      <c r="E17" s="42"/>
      <c r="F17" s="29" t="s">
        <v>124</v>
      </c>
    </row>
    <row r="18" spans="1:6" ht="45.75" thickBot="1" x14ac:dyDescent="0.3">
      <c r="A18" s="35" t="s">
        <v>4</v>
      </c>
      <c r="B18" s="1" t="s">
        <v>5</v>
      </c>
      <c r="C18" s="9" t="s">
        <v>6</v>
      </c>
      <c r="D18" s="80"/>
      <c r="E18" s="81"/>
      <c r="F18" s="11"/>
    </row>
    <row r="19" spans="1:6" ht="45.75" thickBot="1" x14ac:dyDescent="0.3">
      <c r="A19" s="35" t="s">
        <v>7</v>
      </c>
      <c r="B19" s="1" t="s">
        <v>8</v>
      </c>
      <c r="C19" s="9" t="s">
        <v>9</v>
      </c>
      <c r="D19" s="82" t="s">
        <v>133</v>
      </c>
      <c r="E19" s="83">
        <v>40</v>
      </c>
      <c r="F19" s="11"/>
    </row>
    <row r="20" spans="1:6" ht="45.75" thickBot="1" x14ac:dyDescent="0.3">
      <c r="A20" s="35" t="s">
        <v>10</v>
      </c>
      <c r="B20" s="1" t="s">
        <v>11</v>
      </c>
      <c r="C20" s="9" t="s">
        <v>12</v>
      </c>
      <c r="D20" s="82"/>
      <c r="E20" s="83"/>
      <c r="F20" s="11"/>
    </row>
    <row r="21" spans="1:6" ht="60.75" thickBot="1" x14ac:dyDescent="0.3">
      <c r="A21" s="35" t="s">
        <v>13</v>
      </c>
      <c r="B21" s="1" t="s">
        <v>14</v>
      </c>
      <c r="C21" s="9" t="s">
        <v>9</v>
      </c>
      <c r="D21" s="82"/>
      <c r="E21" s="83"/>
      <c r="F21" s="11"/>
    </row>
    <row r="22" spans="1:6" ht="15.75" thickBot="1" x14ac:dyDescent="0.3">
      <c r="A22" s="35" t="s">
        <v>15</v>
      </c>
      <c r="B22" s="1" t="s">
        <v>16</v>
      </c>
      <c r="C22" s="9" t="s">
        <v>17</v>
      </c>
      <c r="D22" s="82"/>
      <c r="E22" s="83"/>
      <c r="F22" s="11"/>
    </row>
    <row r="23" spans="1:6" ht="60.75" thickBot="1" x14ac:dyDescent="0.3">
      <c r="A23" s="35" t="s">
        <v>18</v>
      </c>
      <c r="B23" s="1" t="s">
        <v>19</v>
      </c>
      <c r="C23" s="9" t="s">
        <v>20</v>
      </c>
      <c r="D23" s="82"/>
      <c r="E23" s="83"/>
      <c r="F23" s="11"/>
    </row>
    <row r="24" spans="1:6" ht="15.75" thickBot="1" x14ac:dyDescent="0.3">
      <c r="A24" s="35" t="s">
        <v>21</v>
      </c>
      <c r="B24" s="1" t="s">
        <v>22</v>
      </c>
      <c r="C24" s="9" t="s">
        <v>20</v>
      </c>
      <c r="D24" s="82"/>
      <c r="E24" s="83"/>
      <c r="F24" s="11"/>
    </row>
    <row r="25" spans="1:6" ht="30" x14ac:dyDescent="0.25">
      <c r="A25" s="34" t="s">
        <v>23</v>
      </c>
      <c r="B25" s="3" t="s">
        <v>24</v>
      </c>
      <c r="C25" s="10" t="s">
        <v>20</v>
      </c>
      <c r="D25" s="84" t="s">
        <v>134</v>
      </c>
      <c r="E25" s="85">
        <v>20</v>
      </c>
      <c r="F25" s="11"/>
    </row>
    <row r="26" spans="1:6" ht="24" thickBot="1" x14ac:dyDescent="0.4">
      <c r="A26" s="23" t="s">
        <v>109</v>
      </c>
      <c r="B26" s="24"/>
      <c r="C26" s="24"/>
      <c r="D26" s="32"/>
      <c r="E26" s="27">
        <f>SUM(E18:E25)</f>
        <v>60</v>
      </c>
      <c r="F26" s="11"/>
    </row>
    <row r="27" spans="1:6" ht="21" thickBot="1" x14ac:dyDescent="0.3">
      <c r="A27" s="43" t="s">
        <v>25</v>
      </c>
      <c r="B27" s="44"/>
      <c r="C27" s="44"/>
      <c r="D27" s="44"/>
      <c r="E27" s="44"/>
      <c r="F27" s="11"/>
    </row>
    <row r="28" spans="1:6" ht="45.75" thickBot="1" x14ac:dyDescent="0.4">
      <c r="A28" s="35" t="s">
        <v>26</v>
      </c>
      <c r="B28" s="1" t="s">
        <v>27</v>
      </c>
      <c r="C28" s="9" t="s">
        <v>28</v>
      </c>
      <c r="D28" s="80" t="s">
        <v>135</v>
      </c>
      <c r="E28" s="86">
        <v>80</v>
      </c>
      <c r="F28" s="11"/>
    </row>
    <row r="29" spans="1:6" ht="15.75" thickBot="1" x14ac:dyDescent="0.3">
      <c r="A29" s="35" t="s">
        <v>29</v>
      </c>
      <c r="B29" s="1" t="s">
        <v>30</v>
      </c>
      <c r="C29" s="9" t="s">
        <v>9</v>
      </c>
      <c r="D29" s="82"/>
      <c r="E29" s="83"/>
      <c r="F29" s="11"/>
    </row>
    <row r="30" spans="1:6" ht="30.75" thickBot="1" x14ac:dyDescent="0.3">
      <c r="A30" s="64" t="s">
        <v>31</v>
      </c>
      <c r="B30" s="2" t="s">
        <v>32</v>
      </c>
      <c r="C30" s="68" t="s">
        <v>33</v>
      </c>
      <c r="D30" s="82"/>
      <c r="E30" s="83"/>
      <c r="F30" s="11"/>
    </row>
    <row r="31" spans="1:6" ht="30.75" thickBot="1" x14ac:dyDescent="0.3">
      <c r="A31" s="65"/>
      <c r="B31" s="1" t="s">
        <v>34</v>
      </c>
      <c r="C31" s="69"/>
      <c r="D31" s="82"/>
      <c r="E31" s="83"/>
      <c r="F31" s="11"/>
    </row>
    <row r="32" spans="1:6" ht="30.75" thickBot="1" x14ac:dyDescent="0.3">
      <c r="A32" s="71"/>
      <c r="B32" s="1" t="s">
        <v>35</v>
      </c>
      <c r="C32" s="70"/>
      <c r="D32" s="82"/>
      <c r="E32" s="83"/>
      <c r="F32" s="11"/>
    </row>
    <row r="33" spans="1:6" ht="30.75" thickBot="1" x14ac:dyDescent="0.3">
      <c r="A33" s="64" t="s">
        <v>36</v>
      </c>
      <c r="B33" s="1" t="s">
        <v>37</v>
      </c>
      <c r="C33" s="68" t="s">
        <v>6</v>
      </c>
      <c r="D33" s="82"/>
      <c r="E33" s="83"/>
      <c r="F33" s="11"/>
    </row>
    <row r="34" spans="1:6" ht="30.75" thickBot="1" x14ac:dyDescent="0.3">
      <c r="A34" s="65"/>
      <c r="B34" s="1" t="s">
        <v>38</v>
      </c>
      <c r="C34" s="69"/>
      <c r="D34" s="82"/>
      <c r="E34" s="83"/>
      <c r="F34" s="11"/>
    </row>
    <row r="35" spans="1:6" ht="30.75" thickBot="1" x14ac:dyDescent="0.3">
      <c r="A35" s="65"/>
      <c r="B35" s="1" t="s">
        <v>39</v>
      </c>
      <c r="C35" s="69"/>
      <c r="D35" s="82"/>
      <c r="E35" s="83"/>
      <c r="F35" s="11"/>
    </row>
    <row r="36" spans="1:6" ht="45.75" thickBot="1" x14ac:dyDescent="0.3">
      <c r="A36" s="71"/>
      <c r="B36" s="1" t="s">
        <v>40</v>
      </c>
      <c r="C36" s="70"/>
      <c r="D36" s="82"/>
      <c r="E36" s="83"/>
      <c r="F36" s="11"/>
    </row>
    <row r="37" spans="1:6" ht="30.75" thickBot="1" x14ac:dyDescent="0.3">
      <c r="A37" s="64" t="s">
        <v>41</v>
      </c>
      <c r="B37" s="1" t="s">
        <v>42</v>
      </c>
      <c r="C37" s="68" t="s">
        <v>6</v>
      </c>
      <c r="D37" s="82"/>
      <c r="E37" s="83"/>
      <c r="F37" s="11"/>
    </row>
    <row r="38" spans="1:6" ht="30.75" thickBot="1" x14ac:dyDescent="0.3">
      <c r="A38" s="65"/>
      <c r="B38" s="4" t="s">
        <v>43</v>
      </c>
      <c r="C38" s="69"/>
      <c r="D38" s="82"/>
      <c r="E38" s="83"/>
      <c r="F38" s="11"/>
    </row>
    <row r="39" spans="1:6" ht="30.75" thickBot="1" x14ac:dyDescent="0.3">
      <c r="A39" s="65"/>
      <c r="B39" s="4" t="s">
        <v>44</v>
      </c>
      <c r="C39" s="69"/>
      <c r="D39" s="82"/>
      <c r="E39" s="83"/>
      <c r="F39" s="11"/>
    </row>
    <row r="40" spans="1:6" ht="45.75" thickBot="1" x14ac:dyDescent="0.3">
      <c r="A40" s="71"/>
      <c r="B40" s="4" t="s">
        <v>45</v>
      </c>
      <c r="C40" s="70"/>
      <c r="D40" s="82"/>
      <c r="E40" s="83"/>
      <c r="F40" s="11"/>
    </row>
    <row r="41" spans="1:6" ht="45.75" thickBot="1" x14ac:dyDescent="0.3">
      <c r="A41" s="64" t="s">
        <v>46</v>
      </c>
      <c r="B41" s="4" t="s">
        <v>47</v>
      </c>
      <c r="C41" s="68" t="s">
        <v>48</v>
      </c>
      <c r="D41" s="82"/>
      <c r="E41" s="83"/>
      <c r="F41" s="11"/>
    </row>
    <row r="42" spans="1:6" ht="45.75" thickBot="1" x14ac:dyDescent="0.3">
      <c r="A42" s="65"/>
      <c r="B42" s="4" t="s">
        <v>49</v>
      </c>
      <c r="C42" s="69"/>
      <c r="D42" s="82"/>
      <c r="E42" s="83"/>
      <c r="F42" s="11"/>
    </row>
    <row r="43" spans="1:6" ht="45.75" thickBot="1" x14ac:dyDescent="0.3">
      <c r="A43" s="65"/>
      <c r="B43" s="4" t="s">
        <v>50</v>
      </c>
      <c r="C43" s="69"/>
      <c r="D43" s="82"/>
      <c r="E43" s="83"/>
      <c r="F43" s="11"/>
    </row>
    <row r="44" spans="1:6" ht="60.75" thickBot="1" x14ac:dyDescent="0.3">
      <c r="A44" s="65"/>
      <c r="B44" s="4" t="s">
        <v>51</v>
      </c>
      <c r="C44" s="69"/>
      <c r="D44" s="82"/>
      <c r="E44" s="83"/>
      <c r="F44" s="11"/>
    </row>
    <row r="45" spans="1:6" ht="45.75" thickBot="1" x14ac:dyDescent="0.3">
      <c r="A45" s="65"/>
      <c r="B45" s="4" t="s">
        <v>52</v>
      </c>
      <c r="C45" s="69"/>
      <c r="D45" s="82"/>
      <c r="E45" s="83"/>
      <c r="F45" s="11"/>
    </row>
    <row r="46" spans="1:6" ht="45.75" thickBot="1" x14ac:dyDescent="0.3">
      <c r="A46" s="65"/>
      <c r="B46" s="4" t="s">
        <v>53</v>
      </c>
      <c r="C46" s="69"/>
      <c r="D46" s="82"/>
      <c r="E46" s="83"/>
      <c r="F46" s="11"/>
    </row>
    <row r="47" spans="1:6" ht="45.75" thickBot="1" x14ac:dyDescent="0.3">
      <c r="A47" s="65"/>
      <c r="B47" s="4" t="s">
        <v>54</v>
      </c>
      <c r="C47" s="69"/>
      <c r="D47" s="82"/>
      <c r="E47" s="83"/>
      <c r="F47" s="11"/>
    </row>
    <row r="48" spans="1:6" ht="60.75" thickBot="1" x14ac:dyDescent="0.3">
      <c r="A48" s="71"/>
      <c r="B48" s="4" t="s">
        <v>55</v>
      </c>
      <c r="C48" s="70"/>
      <c r="D48" s="82"/>
      <c r="E48" s="83"/>
      <c r="F48" s="11"/>
    </row>
    <row r="49" spans="1:6" ht="30.75" thickBot="1" x14ac:dyDescent="0.3">
      <c r="A49" s="35" t="s">
        <v>56</v>
      </c>
      <c r="B49" s="1" t="s">
        <v>57</v>
      </c>
      <c r="C49" s="9" t="s">
        <v>58</v>
      </c>
      <c r="D49" s="82"/>
      <c r="E49" s="83"/>
      <c r="F49" s="11"/>
    </row>
    <row r="50" spans="1:6" ht="30.75" thickBot="1" x14ac:dyDescent="0.3">
      <c r="A50" s="64" t="s">
        <v>59</v>
      </c>
      <c r="B50" s="1" t="s">
        <v>60</v>
      </c>
      <c r="C50" s="68" t="s">
        <v>58</v>
      </c>
      <c r="D50" s="82"/>
      <c r="E50" s="83"/>
      <c r="F50" s="11"/>
    </row>
    <row r="51" spans="1:6" ht="30.75" thickBot="1" x14ac:dyDescent="0.3">
      <c r="A51" s="65"/>
      <c r="B51" s="1" t="s">
        <v>61</v>
      </c>
      <c r="C51" s="69"/>
      <c r="D51" s="87"/>
      <c r="E51" s="88"/>
      <c r="F51" s="11"/>
    </row>
    <row r="52" spans="1:6" ht="30.75" thickBot="1" x14ac:dyDescent="0.3">
      <c r="A52" s="71"/>
      <c r="B52" s="1" t="s">
        <v>62</v>
      </c>
      <c r="C52" s="70"/>
      <c r="D52" s="82"/>
      <c r="E52" s="83"/>
      <c r="F52" s="11"/>
    </row>
    <row r="53" spans="1:6" x14ac:dyDescent="0.25">
      <c r="A53" s="34" t="s">
        <v>63</v>
      </c>
      <c r="B53" s="3" t="s">
        <v>64</v>
      </c>
      <c r="C53" s="10" t="s">
        <v>17</v>
      </c>
      <c r="D53" s="84"/>
      <c r="E53" s="85"/>
      <c r="F53" s="11"/>
    </row>
    <row r="54" spans="1:6" ht="21.75" thickBot="1" x14ac:dyDescent="0.4">
      <c r="A54" s="20" t="s">
        <v>109</v>
      </c>
      <c r="B54" s="21"/>
      <c r="C54" s="21"/>
      <c r="D54" s="33"/>
      <c r="E54" s="27">
        <f>SUM(E28:E53)</f>
        <v>80</v>
      </c>
      <c r="F54" s="11"/>
    </row>
    <row r="55" spans="1:6" ht="26.25" thickBot="1" x14ac:dyDescent="0.3">
      <c r="A55" s="45" t="s">
        <v>65</v>
      </c>
      <c r="B55" s="46"/>
      <c r="C55" s="46"/>
      <c r="D55" s="46"/>
      <c r="E55" s="46"/>
      <c r="F55" s="11"/>
    </row>
    <row r="56" spans="1:6" ht="30.75" thickBot="1" x14ac:dyDescent="0.3">
      <c r="A56" s="35" t="s">
        <v>66</v>
      </c>
      <c r="B56" s="1" t="s">
        <v>67</v>
      </c>
      <c r="C56" s="9" t="s">
        <v>9</v>
      </c>
      <c r="D56" s="80" t="s">
        <v>136</v>
      </c>
      <c r="E56" s="81">
        <v>40</v>
      </c>
      <c r="F56" s="11"/>
    </row>
    <row r="57" spans="1:6" ht="45.75" thickBot="1" x14ac:dyDescent="0.3">
      <c r="A57" s="35" t="s">
        <v>68</v>
      </c>
      <c r="B57" s="1" t="s">
        <v>69</v>
      </c>
      <c r="C57" s="9" t="s">
        <v>9</v>
      </c>
      <c r="D57" s="82" t="s">
        <v>137</v>
      </c>
      <c r="E57" s="83">
        <v>43</v>
      </c>
      <c r="F57" s="11"/>
    </row>
    <row r="58" spans="1:6" ht="45.75" thickBot="1" x14ac:dyDescent="0.3">
      <c r="A58" s="35" t="s">
        <v>70</v>
      </c>
      <c r="B58" s="1" t="s">
        <v>71</v>
      </c>
      <c r="C58" s="9" t="s">
        <v>9</v>
      </c>
      <c r="D58" s="82"/>
      <c r="E58" s="83"/>
      <c r="F58" s="11"/>
    </row>
    <row r="59" spans="1:6" ht="45.75" thickBot="1" x14ac:dyDescent="0.3">
      <c r="A59" s="35" t="s">
        <v>72</v>
      </c>
      <c r="B59" s="1" t="s">
        <v>71</v>
      </c>
      <c r="C59" s="12" t="s">
        <v>73</v>
      </c>
      <c r="D59" s="82"/>
      <c r="E59" s="83"/>
      <c r="F59" s="11"/>
    </row>
    <row r="60" spans="1:6" ht="45.75" thickBot="1" x14ac:dyDescent="0.3">
      <c r="A60" s="35" t="s">
        <v>74</v>
      </c>
      <c r="B60" s="1" t="s">
        <v>75</v>
      </c>
      <c r="C60" s="9" t="s">
        <v>12</v>
      </c>
      <c r="D60" s="82"/>
      <c r="E60" s="83"/>
      <c r="F60" s="11"/>
    </row>
    <row r="61" spans="1:6" ht="45.75" thickBot="1" x14ac:dyDescent="0.3">
      <c r="A61" s="35" t="s">
        <v>76</v>
      </c>
      <c r="B61" s="1" t="s">
        <v>75</v>
      </c>
      <c r="C61" s="9" t="s">
        <v>17</v>
      </c>
      <c r="D61" s="82"/>
      <c r="E61" s="83"/>
      <c r="F61" s="11"/>
    </row>
    <row r="62" spans="1:6" ht="30.75" thickBot="1" x14ac:dyDescent="0.3">
      <c r="A62" s="64" t="s">
        <v>77</v>
      </c>
      <c r="B62" s="1" t="s">
        <v>60</v>
      </c>
      <c r="C62" s="68" t="s">
        <v>58</v>
      </c>
      <c r="D62" s="82"/>
      <c r="E62" s="83"/>
      <c r="F62" s="11"/>
    </row>
    <row r="63" spans="1:6" ht="30.75" thickBot="1" x14ac:dyDescent="0.3">
      <c r="A63" s="65"/>
      <c r="B63" s="1" t="s">
        <v>61</v>
      </c>
      <c r="C63" s="69"/>
      <c r="D63" s="82"/>
      <c r="E63" s="83"/>
      <c r="F63" s="11"/>
    </row>
    <row r="64" spans="1:6" ht="30.75" thickBot="1" x14ac:dyDescent="0.3">
      <c r="A64" s="71"/>
      <c r="B64" s="1" t="s">
        <v>78</v>
      </c>
      <c r="C64" s="70"/>
      <c r="D64" s="82"/>
      <c r="E64" s="83"/>
      <c r="F64" s="11"/>
    </row>
    <row r="65" spans="1:6" ht="30.75" thickBot="1" x14ac:dyDescent="0.3">
      <c r="A65" s="64" t="s">
        <v>79</v>
      </c>
      <c r="B65" s="1" t="s">
        <v>80</v>
      </c>
      <c r="C65" s="68" t="s">
        <v>20</v>
      </c>
      <c r="D65" s="82"/>
      <c r="E65" s="83"/>
      <c r="F65" s="11"/>
    </row>
    <row r="66" spans="1:6" ht="30.75" thickBot="1" x14ac:dyDescent="0.3">
      <c r="A66" s="71"/>
      <c r="B66" s="1" t="s">
        <v>81</v>
      </c>
      <c r="C66" s="70"/>
      <c r="D66" s="82"/>
      <c r="E66" s="83"/>
      <c r="F66" s="11"/>
    </row>
    <row r="67" spans="1:6" ht="15.75" thickBot="1" x14ac:dyDescent="0.3">
      <c r="A67" s="35" t="s">
        <v>82</v>
      </c>
      <c r="B67" s="1" t="s">
        <v>64</v>
      </c>
      <c r="C67" s="9" t="s">
        <v>17</v>
      </c>
      <c r="D67" s="82"/>
      <c r="E67" s="83"/>
      <c r="F67" s="11"/>
    </row>
    <row r="68" spans="1:6" ht="30.75" thickBot="1" x14ac:dyDescent="0.3">
      <c r="A68" s="64" t="s">
        <v>83</v>
      </c>
      <c r="B68" s="1" t="s">
        <v>60</v>
      </c>
      <c r="C68" s="66" t="s">
        <v>84</v>
      </c>
      <c r="D68" s="82"/>
      <c r="E68" s="83"/>
      <c r="F68" s="11"/>
    </row>
    <row r="69" spans="1:6" ht="30.75" thickBot="1" x14ac:dyDescent="0.3">
      <c r="A69" s="71"/>
      <c r="B69" s="1" t="s">
        <v>61</v>
      </c>
      <c r="C69" s="79"/>
      <c r="D69" s="82"/>
      <c r="E69" s="83"/>
      <c r="F69" s="11"/>
    </row>
    <row r="70" spans="1:6" ht="30.75" thickBot="1" x14ac:dyDescent="0.3">
      <c r="A70" s="64" t="s">
        <v>85</v>
      </c>
      <c r="B70" s="1" t="s">
        <v>60</v>
      </c>
      <c r="C70" s="66" t="s">
        <v>84</v>
      </c>
      <c r="D70" s="82"/>
      <c r="E70" s="83"/>
      <c r="F70" s="11"/>
    </row>
    <row r="71" spans="1:6" ht="30" x14ac:dyDescent="0.25">
      <c r="A71" s="65"/>
      <c r="B71" s="3" t="s">
        <v>61</v>
      </c>
      <c r="C71" s="67"/>
      <c r="D71" s="84"/>
      <c r="E71" s="85"/>
      <c r="F71" s="11"/>
    </row>
    <row r="72" spans="1:6" ht="21.75" thickBot="1" x14ac:dyDescent="0.4">
      <c r="A72" s="20" t="s">
        <v>109</v>
      </c>
      <c r="B72" s="21"/>
      <c r="C72" s="22"/>
      <c r="D72" s="33"/>
      <c r="E72" s="27">
        <f>SUM(E56:E71)</f>
        <v>83</v>
      </c>
      <c r="F72" s="11"/>
    </row>
    <row r="73" spans="1:6" ht="23.25" customHeight="1" thickBot="1" x14ac:dyDescent="0.3">
      <c r="A73" s="47" t="s">
        <v>86</v>
      </c>
      <c r="B73" s="48"/>
      <c r="C73" s="48"/>
      <c r="D73" s="48"/>
      <c r="E73" s="48"/>
      <c r="F73" s="11"/>
    </row>
    <row r="74" spans="1:6" ht="15.75" thickBot="1" x14ac:dyDescent="0.3">
      <c r="A74" s="5" t="s">
        <v>87</v>
      </c>
      <c r="B74" s="1" t="s">
        <v>88</v>
      </c>
      <c r="C74" s="9" t="s">
        <v>58</v>
      </c>
      <c r="D74" s="80"/>
      <c r="E74" s="81"/>
      <c r="F74" s="11"/>
    </row>
    <row r="75" spans="1:6" ht="45.75" thickBot="1" x14ac:dyDescent="0.3">
      <c r="A75" s="35" t="s">
        <v>89</v>
      </c>
      <c r="B75" s="1" t="s">
        <v>90</v>
      </c>
      <c r="C75" s="9" t="s">
        <v>6</v>
      </c>
      <c r="D75" s="82" t="s">
        <v>139</v>
      </c>
      <c r="E75" s="83">
        <v>40</v>
      </c>
      <c r="F75" s="11"/>
    </row>
    <row r="76" spans="1:6" ht="30.75" thickBot="1" x14ac:dyDescent="0.3">
      <c r="A76" s="35" t="s">
        <v>91</v>
      </c>
      <c r="B76" s="1" t="s">
        <v>92</v>
      </c>
      <c r="C76" s="9" t="s">
        <v>84</v>
      </c>
      <c r="D76" s="82"/>
      <c r="E76" s="83"/>
      <c r="F76" s="11"/>
    </row>
    <row r="77" spans="1:6" ht="30" x14ac:dyDescent="0.25">
      <c r="A77" s="34" t="s">
        <v>93</v>
      </c>
      <c r="B77" s="3" t="s">
        <v>94</v>
      </c>
      <c r="C77" s="10" t="s">
        <v>95</v>
      </c>
      <c r="D77" s="84"/>
      <c r="E77" s="85"/>
      <c r="F77" s="11"/>
    </row>
    <row r="78" spans="1:6" ht="21.75" thickBot="1" x14ac:dyDescent="0.4">
      <c r="A78" s="20" t="s">
        <v>109</v>
      </c>
      <c r="B78" s="21"/>
      <c r="C78" s="21"/>
      <c r="D78" s="33"/>
      <c r="E78" s="27">
        <f>E74+E75+E76+E77</f>
        <v>40</v>
      </c>
      <c r="F78" s="11"/>
    </row>
    <row r="79" spans="1:6" ht="28.5" customHeight="1" thickBot="1" x14ac:dyDescent="0.3">
      <c r="A79" s="72" t="s">
        <v>96</v>
      </c>
      <c r="B79" s="73"/>
      <c r="C79" s="73"/>
      <c r="D79" s="73"/>
      <c r="E79" s="73"/>
      <c r="F79" s="11"/>
    </row>
    <row r="80" spans="1:6" ht="30.75" thickBot="1" x14ac:dyDescent="0.3">
      <c r="A80" s="35" t="s">
        <v>97</v>
      </c>
      <c r="B80" s="1" t="s">
        <v>98</v>
      </c>
      <c r="C80" s="9" t="s">
        <v>99</v>
      </c>
      <c r="D80" s="80"/>
      <c r="E80" s="81"/>
      <c r="F80" s="11"/>
    </row>
    <row r="81" spans="1:6" ht="45.75" thickBot="1" x14ac:dyDescent="0.3">
      <c r="A81" s="35" t="s">
        <v>100</v>
      </c>
      <c r="B81" s="2" t="s">
        <v>101</v>
      </c>
      <c r="C81" s="9" t="s">
        <v>6</v>
      </c>
      <c r="D81" s="82"/>
      <c r="E81" s="83"/>
      <c r="F81" s="11"/>
    </row>
    <row r="82" spans="1:6" ht="30.75" thickBot="1" x14ac:dyDescent="0.3">
      <c r="A82" s="35" t="s">
        <v>102</v>
      </c>
      <c r="B82" s="1" t="s">
        <v>103</v>
      </c>
      <c r="C82" s="9" t="s">
        <v>104</v>
      </c>
      <c r="D82" s="82" t="s">
        <v>138</v>
      </c>
      <c r="E82" s="83">
        <v>45</v>
      </c>
      <c r="F82" s="11"/>
    </row>
    <row r="83" spans="1:6" x14ac:dyDescent="0.25">
      <c r="A83" s="34" t="s">
        <v>105</v>
      </c>
      <c r="B83" s="3" t="s">
        <v>90</v>
      </c>
      <c r="C83" s="10" t="s">
        <v>6</v>
      </c>
      <c r="D83" s="84"/>
      <c r="E83" s="85"/>
      <c r="F83" s="11"/>
    </row>
    <row r="84" spans="1:6" ht="21.75" thickBot="1" x14ac:dyDescent="0.4">
      <c r="A84" s="20" t="s">
        <v>109</v>
      </c>
      <c r="B84" s="21"/>
      <c r="C84" s="21"/>
      <c r="D84" s="33"/>
      <c r="E84" s="27">
        <f>E80+E81+E82+E83</f>
        <v>45</v>
      </c>
      <c r="F84" s="11"/>
    </row>
    <row r="85" spans="1:6" ht="19.5" customHeight="1" thickBot="1" x14ac:dyDescent="0.3">
      <c r="A85" s="74" t="s">
        <v>106</v>
      </c>
      <c r="B85" s="75"/>
      <c r="C85" s="75"/>
      <c r="D85" s="75"/>
      <c r="E85" s="75"/>
      <c r="F85" s="11"/>
    </row>
    <row r="86" spans="1:6" ht="21" x14ac:dyDescent="0.35">
      <c r="A86" s="20" t="s">
        <v>132</v>
      </c>
      <c r="E86" s="27">
        <f>SUM(E84,E78,E72,E54,E26)</f>
        <v>308</v>
      </c>
    </row>
  </sheetData>
  <sheetProtection algorithmName="SHA-512" hashValue="Ti20T/nO0oqGGh+1BBvTaCd2XL+nnCDrg7mXBnFH6bCeY+1CAZp2GpbYiZ4p+ZjdBbDIk+xBg2Rzofa/xjZCbQ==" saltValue="qB9/LooS0x92apk9swA1sQ==" spinCount="100000" sheet="1" objects="1" scenarios="1" selectLockedCells="1"/>
  <mergeCells count="31">
    <mergeCell ref="A79:E79"/>
    <mergeCell ref="A85:E85"/>
    <mergeCell ref="A4:C4"/>
    <mergeCell ref="A62:A64"/>
    <mergeCell ref="C62:C64"/>
    <mergeCell ref="A65:A66"/>
    <mergeCell ref="C65:C66"/>
    <mergeCell ref="A68:A69"/>
    <mergeCell ref="C68:C69"/>
    <mergeCell ref="A37:A40"/>
    <mergeCell ref="C37:C40"/>
    <mergeCell ref="A41:A48"/>
    <mergeCell ref="C41:C48"/>
    <mergeCell ref="A50:A52"/>
    <mergeCell ref="C50:C52"/>
    <mergeCell ref="A30:A32"/>
    <mergeCell ref="A73:E73"/>
    <mergeCell ref="A6:C7"/>
    <mergeCell ref="A14:C14"/>
    <mergeCell ref="A2:F2"/>
    <mergeCell ref="A3:C3"/>
    <mergeCell ref="A70:A71"/>
    <mergeCell ref="C70:C71"/>
    <mergeCell ref="C30:C32"/>
    <mergeCell ref="A33:A36"/>
    <mergeCell ref="C33:C36"/>
    <mergeCell ref="A1:F1"/>
    <mergeCell ref="D15:E15"/>
    <mergeCell ref="A17:E17"/>
    <mergeCell ref="A27:E27"/>
    <mergeCell ref="A55:E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Planilha1!_Toc515380155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UFOB</dc:creator>
  <cp:lastModifiedBy>Orientador</cp:lastModifiedBy>
  <dcterms:created xsi:type="dcterms:W3CDTF">2019-07-03T14:24:47Z</dcterms:created>
  <dcterms:modified xsi:type="dcterms:W3CDTF">2022-04-05T19:18:18Z</dcterms:modified>
</cp:coreProperties>
</file>